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00" tabRatio="869"/>
  </bookViews>
  <sheets>
    <sheet name="2024" sheetId="9" r:id="rId1"/>
  </sheets>
  <definedNames>
    <definedName name="_xlnm._FilterDatabase" localSheetId="0" hidden="1">'2024'!$A$6:$Z$26</definedName>
    <definedName name="_xlnm.Print_Area" localSheetId="0">'2024'!$A$1:$AA$36</definedName>
  </definedNames>
  <calcPr calcId="162913"/>
</workbook>
</file>

<file path=xl/calcChain.xml><?xml version="1.0" encoding="utf-8"?>
<calcChain xmlns="http://schemas.openxmlformats.org/spreadsheetml/2006/main">
  <c r="X26" i="9" l="1"/>
  <c r="V26" i="9"/>
  <c r="T26" i="9"/>
  <c r="X25" i="9"/>
  <c r="R25" i="9"/>
  <c r="N26" i="9"/>
  <c r="L26" i="9"/>
  <c r="J26" i="9"/>
  <c r="N25" i="9"/>
  <c r="H25" i="9"/>
  <c r="X23" i="9"/>
  <c r="V23" i="9"/>
  <c r="T23" i="9"/>
  <c r="X22" i="9"/>
  <c r="T22" i="9"/>
  <c r="K23" i="9"/>
  <c r="N22" i="9"/>
  <c r="J22" i="9"/>
  <c r="X17" i="9"/>
  <c r="V17" i="9"/>
  <c r="T17" i="9"/>
  <c r="Y16" i="9"/>
  <c r="X16" i="9"/>
  <c r="T16" i="9"/>
  <c r="R16" i="9"/>
  <c r="N17" i="9"/>
  <c r="L17" i="9"/>
  <c r="J17" i="9"/>
  <c r="N16" i="9"/>
  <c r="J16" i="9"/>
  <c r="H16" i="9"/>
  <c r="X19" i="9"/>
  <c r="V19" i="9"/>
  <c r="T19" i="9"/>
  <c r="X18" i="9"/>
  <c r="V18" i="9"/>
  <c r="T18" i="9"/>
  <c r="L19" i="9"/>
  <c r="J19" i="9"/>
  <c r="N18" i="9"/>
  <c r="L18" i="9"/>
  <c r="J18" i="9"/>
  <c r="X21" i="9"/>
  <c r="V21" i="9"/>
  <c r="T21" i="9"/>
  <c r="V20" i="9"/>
  <c r="T20" i="9"/>
  <c r="S20" i="9"/>
  <c r="R20" i="9"/>
  <c r="L21" i="9"/>
  <c r="J21" i="9"/>
  <c r="L20" i="9"/>
  <c r="J20" i="9"/>
  <c r="H20" i="9"/>
  <c r="X14" i="9"/>
  <c r="W14" i="9"/>
  <c r="T14" i="9"/>
  <c r="O14" i="9"/>
  <c r="N14" i="9"/>
  <c r="M14" i="9"/>
  <c r="X11" i="9"/>
  <c r="V11" i="9"/>
  <c r="T11" i="9"/>
  <c r="F35" i="9" l="1"/>
  <c r="F34" i="9"/>
</calcChain>
</file>

<file path=xl/sharedStrings.xml><?xml version="1.0" encoding="utf-8"?>
<sst xmlns="http://schemas.openxmlformats.org/spreadsheetml/2006/main" count="120" uniqueCount="40">
  <si>
    <t>Наименование с.п.</t>
  </si>
  <si>
    <t>с. Никольское</t>
  </si>
  <si>
    <t>№, дата постановления РСТиЦ КК</t>
  </si>
  <si>
    <t>Экономически обоснованные тарифы</t>
  </si>
  <si>
    <t>Льготные тарифы для населения и исполнителей коммунальных услуг</t>
  </si>
  <si>
    <t>без НДС</t>
  </si>
  <si>
    <t>с НДС</t>
  </si>
  <si>
    <t>руб./Гкал</t>
  </si>
  <si>
    <t>Алеутский МР</t>
  </si>
  <si>
    <t>Мильковский МР</t>
  </si>
  <si>
    <t>Пенжинский МР</t>
  </si>
  <si>
    <t>Тигильский МР</t>
  </si>
  <si>
    <t>с. Тигиль</t>
  </si>
  <si>
    <t>Компоненты</t>
  </si>
  <si>
    <t xml:space="preserve">с. Тигиль </t>
  </si>
  <si>
    <t xml:space="preserve">Компонент </t>
  </si>
  <si>
    <t>с. Слаутное</t>
  </si>
  <si>
    <t>с. Манилы</t>
  </si>
  <si>
    <t>с. Каменское</t>
  </si>
  <si>
    <t>с. Аянка</t>
  </si>
  <si>
    <t>Компонент на теплоноситель за куб.метр</t>
  </si>
  <si>
    <t>Компонент на тепловую энергию</t>
  </si>
  <si>
    <t>руб./куб.м</t>
  </si>
  <si>
    <t>Величина установленного тарифа на горячую воду (горячее водоснабжение) АО "ЮЭСК" на 2024год</t>
  </si>
  <si>
    <t>№ 356-Н от 18.12.2023 г изменение к № 179-Н от 24.11.2023г</t>
  </si>
  <si>
    <t>с 01.07.2024 по 31.12.2024</t>
  </si>
  <si>
    <t>с 01.01.2024 по 30.06.2024</t>
  </si>
  <si>
    <r>
      <t xml:space="preserve">Тарифы на </t>
    </r>
    <r>
      <rPr>
        <u/>
        <sz val="13"/>
        <rFont val="Tahoma"/>
        <family val="2"/>
        <charset val="204"/>
      </rPr>
      <t>горячую воду в открытой системе</t>
    </r>
    <r>
      <rPr>
        <sz val="13"/>
        <rFont val="Tahoma"/>
        <family val="2"/>
        <charset val="204"/>
      </rPr>
      <t xml:space="preserve"> горячего водоснабжения производства АО "ЮЭСК" на 2024 год</t>
    </r>
  </si>
  <si>
    <t>Экономически обоснованные тарифы для прочих потребителей</t>
  </si>
  <si>
    <t>Экономически обоснованные тарифы для населения</t>
  </si>
  <si>
    <t>с 01.01.2025 по 30.06.2025</t>
  </si>
  <si>
    <t>с 01.07.2025 по 31.12.2025</t>
  </si>
  <si>
    <t>с 01.01.2026 по 30.06.2026</t>
  </si>
  <si>
    <t>с 01.07.2026 по 31.12.2026</t>
  </si>
  <si>
    <t>с 01.01.2027 по 30.06.2027</t>
  </si>
  <si>
    <t>с 01.07.2027 по 31.12.2027</t>
  </si>
  <si>
    <t>с 01.01.2028 по 30.06.2028</t>
  </si>
  <si>
    <t>с 01.07.2028 по 31.12.2028</t>
  </si>
  <si>
    <t>с. Атласово, с. Долиновка</t>
  </si>
  <si>
    <r>
      <t xml:space="preserve">Тарифы на </t>
    </r>
    <r>
      <rPr>
        <u/>
        <sz val="13"/>
        <rFont val="Tahoma"/>
        <family val="2"/>
        <charset val="204"/>
      </rPr>
      <t>горячую воду в закрытой системе</t>
    </r>
    <r>
      <rPr>
        <sz val="13"/>
        <rFont val="Tahoma"/>
        <family val="2"/>
        <charset val="204"/>
      </rPr>
      <t xml:space="preserve"> горячего водоснабжения производства АО "ЮЭСК" на 2024 год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</si>
</sst>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04"/>
      <scheme val="minor"/>
    </font>
    <font>
      <sz val="10"/>
      <name val="Tahoma"/>
      <family val="2"/>
      <charset val="204"/>
    </font>
    <font>
      <sz val="8"/>
      <name val="Tahoma"/>
      <family val="2"/>
      <charset val="204"/>
    </font>
    <font>
      <sz val="9"/>
      <name val="Tahoma"/>
      <family val="2"/>
      <charset val="204"/>
    </font>
    <font>
      <sz val="13"/>
      <name val="Tahoma"/>
      <family val="2"/>
      <charset val="204"/>
    </font>
    <font>
      <u/>
      <sz val="13"/>
      <name val="Tahoma"/>
      <family val="2"/>
      <charset val="204"/>
    </font>
    <font>
      <b/>
      <sz val="12"/>
      <name val="Tahoma"/>
      <family val="2"/>
      <charset val="204"/>
    </font>
    <font>
      <sz val="10"/>
      <color rgb="FFFF0000"/>
      <name val="Tahoma"/>
      <family val="2"/>
      <charset val="204"/>
    </font>
    <font>
      <sz val="11"/>
      <name val="Tahoma"/>
      <family val="2"/>
      <charset val="204"/>
    </font>
    <font>
      <sz val="9"/>
      <color rgb="FFFF0000"/>
      <name val="Tahoma"/>
      <family val="2"/>
      <charset val="204"/>
    </font>
    <font>
      <sz val="12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4" fontId="1" fillId="0" borderId="0" xfId="0" applyNumberFormat="1" applyFont="1" applyAlignment="1">
      <alignment vertical="center" wrapText="1"/>
    </xf>
    <xf numFmtId="4" fontId="2" fillId="0" borderId="0" xfId="0" applyNumberFormat="1" applyFont="1" applyAlignment="1">
      <alignment vertical="center" wrapText="1"/>
    </xf>
    <xf numFmtId="4" fontId="1" fillId="0" borderId="0" xfId="0" applyNumberFormat="1" applyFont="1" applyFill="1" applyAlignment="1">
      <alignment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4" fontId="4" fillId="0" borderId="0" xfId="0" applyNumberFormat="1" applyFont="1" applyAlignment="1">
      <alignment vertical="center" wrapText="1"/>
    </xf>
    <xf numFmtId="4" fontId="1" fillId="0" borderId="0" xfId="0" applyNumberFormat="1" applyFont="1" applyAlignment="1">
      <alignment horizontal="right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4" fontId="3" fillId="0" borderId="3" xfId="0" applyNumberFormat="1" applyFont="1" applyFill="1" applyBorder="1" applyAlignment="1">
      <alignment horizontal="center" vertical="center" wrapText="1"/>
    </xf>
    <xf numFmtId="4" fontId="3" fillId="2" borderId="3" xfId="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left" vertical="center" wrapText="1"/>
    </xf>
    <xf numFmtId="4" fontId="3" fillId="0" borderId="2" xfId="0" applyNumberFormat="1" applyFont="1" applyFill="1" applyBorder="1" applyAlignment="1">
      <alignment horizontal="left" vertical="center" wrapText="1"/>
    </xf>
    <xf numFmtId="4" fontId="3" fillId="0" borderId="3" xfId="0" applyNumberFormat="1" applyFont="1" applyFill="1" applyBorder="1" applyAlignment="1">
      <alignment horizontal="left" vertical="center" wrapText="1"/>
    </xf>
    <xf numFmtId="4" fontId="1" fillId="0" borderId="4" xfId="0" applyNumberFormat="1" applyFont="1" applyFill="1" applyBorder="1" applyAlignment="1">
      <alignment horizontal="center" vertical="center" wrapText="1"/>
    </xf>
    <xf numFmtId="4" fontId="1" fillId="0" borderId="5" xfId="0" applyNumberFormat="1" applyFont="1" applyFill="1" applyBorder="1" applyAlignment="1">
      <alignment horizontal="center" vertical="center" wrapText="1"/>
    </xf>
    <xf numFmtId="4" fontId="1" fillId="0" borderId="6" xfId="0" applyNumberFormat="1" applyFont="1" applyFill="1" applyBorder="1" applyAlignment="1">
      <alignment horizontal="center" vertical="center" wrapText="1"/>
    </xf>
    <xf numFmtId="4" fontId="3" fillId="0" borderId="5" xfId="0" applyNumberFormat="1" applyFont="1" applyFill="1" applyBorder="1" applyAlignment="1">
      <alignment horizontal="left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left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4" fontId="4" fillId="0" borderId="0" xfId="0" applyNumberFormat="1" applyFont="1" applyAlignment="1">
      <alignment horizontal="center" vertical="center" wrapText="1"/>
    </xf>
    <xf numFmtId="4" fontId="3" fillId="0" borderId="6" xfId="0" applyNumberFormat="1" applyFont="1" applyFill="1" applyBorder="1" applyAlignment="1">
      <alignment horizontal="left" vertical="center" wrapText="1"/>
    </xf>
    <xf numFmtId="4" fontId="6" fillId="0" borderId="0" xfId="0" applyNumberFormat="1" applyFont="1" applyAlignment="1">
      <alignment horizontal="center" vertical="center" wrapText="1"/>
    </xf>
    <xf numFmtId="4" fontId="3" fillId="0" borderId="6" xfId="0" applyNumberFormat="1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vertical="center" wrapText="1"/>
    </xf>
    <xf numFmtId="4" fontId="1" fillId="0" borderId="1" xfId="0" applyNumberFormat="1" applyFont="1" applyFill="1" applyBorder="1" applyAlignment="1">
      <alignment vertical="center" wrapText="1"/>
    </xf>
    <xf numFmtId="4" fontId="7" fillId="0" borderId="1" xfId="0" applyNumberFormat="1" applyFont="1" applyFill="1" applyBorder="1" applyAlignment="1">
      <alignment horizontal="center" vertical="center" wrapText="1"/>
    </xf>
    <xf numFmtId="4" fontId="7" fillId="0" borderId="6" xfId="0" applyNumberFormat="1" applyFont="1" applyFill="1" applyBorder="1" applyAlignment="1">
      <alignment horizontal="center" vertical="center" wrapText="1"/>
    </xf>
    <xf numFmtId="4" fontId="1" fillId="2" borderId="2" xfId="0" applyNumberFormat="1" applyFont="1" applyFill="1" applyBorder="1" applyAlignment="1">
      <alignment horizontal="center" vertical="center" wrapText="1"/>
    </xf>
    <xf numFmtId="4" fontId="1" fillId="2" borderId="7" xfId="0" applyNumberFormat="1" applyFont="1" applyFill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horizontal="center" vertical="center" wrapText="1"/>
    </xf>
    <xf numFmtId="4" fontId="8" fillId="2" borderId="2" xfId="0" applyNumberFormat="1" applyFont="1" applyFill="1" applyBorder="1" applyAlignment="1">
      <alignment horizontal="center" vertical="center" wrapText="1"/>
    </xf>
    <xf numFmtId="4" fontId="8" fillId="2" borderId="7" xfId="0" applyNumberFormat="1" applyFont="1" applyFill="1" applyBorder="1" applyAlignment="1">
      <alignment horizontal="center" vertical="center" wrapText="1"/>
    </xf>
    <xf numFmtId="4" fontId="8" fillId="2" borderId="3" xfId="0" applyNumberFormat="1" applyFont="1" applyFill="1" applyBorder="1" applyAlignment="1">
      <alignment horizontal="center" vertical="center" wrapText="1"/>
    </xf>
    <xf numFmtId="4" fontId="9" fillId="0" borderId="4" xfId="0" applyNumberFormat="1" applyFont="1" applyFill="1" applyBorder="1" applyAlignment="1">
      <alignment horizontal="left" vertical="center" wrapText="1"/>
    </xf>
    <xf numFmtId="4" fontId="9" fillId="0" borderId="5" xfId="0" applyNumberFormat="1" applyFont="1" applyFill="1" applyBorder="1" applyAlignment="1">
      <alignment horizontal="left" vertical="center" wrapText="1"/>
    </xf>
    <xf numFmtId="4" fontId="10" fillId="2" borderId="2" xfId="0" applyNumberFormat="1" applyFont="1" applyFill="1" applyBorder="1" applyAlignment="1">
      <alignment horizontal="center" vertical="center" wrapText="1"/>
    </xf>
    <xf numFmtId="4" fontId="10" fillId="2" borderId="7" xfId="0" applyNumberFormat="1" applyFont="1" applyFill="1" applyBorder="1" applyAlignment="1">
      <alignment horizontal="center" vertical="center" wrapText="1"/>
    </xf>
    <xf numFmtId="4" fontId="10" fillId="2" borderId="3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0000FF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5"/>
  <sheetViews>
    <sheetView tabSelected="1" view="pageBreakPreview" zoomScale="80" zoomScaleNormal="80" zoomScaleSheetLayoutView="80" workbookViewId="0">
      <pane xSplit="5" ySplit="9" topLeftCell="J28" activePane="bottomRight" state="frozen"/>
      <selection pane="topRight" activeCell="F1" sqref="F1"/>
      <selection pane="bottomLeft" activeCell="A10" sqref="A10"/>
      <selection pane="bottomRight" activeCell="P6" sqref="P6:Y6"/>
    </sheetView>
  </sheetViews>
  <sheetFormatPr defaultColWidth="9.140625" defaultRowHeight="12.75" x14ac:dyDescent="0.25"/>
  <cols>
    <col min="1" max="1" width="12.85546875" style="1" customWidth="1"/>
    <col min="2" max="2" width="19.28515625" style="1" customWidth="1"/>
    <col min="3" max="3" width="15.7109375" style="1" customWidth="1"/>
    <col min="4" max="4" width="8.42578125" style="1" customWidth="1"/>
    <col min="5" max="5" width="11.140625" style="1" customWidth="1"/>
    <col min="6" max="7" width="12.28515625" style="1" customWidth="1"/>
    <col min="8" max="9" width="12" style="1" customWidth="1"/>
    <col min="10" max="25" width="13.42578125" style="1" customWidth="1"/>
    <col min="26" max="27" width="13" style="1" customWidth="1"/>
    <col min="28" max="28" width="11.7109375" style="1" bestFit="1" customWidth="1"/>
    <col min="29" max="16384" width="9.140625" style="1"/>
  </cols>
  <sheetData>
    <row r="1" spans="1:27" s="5" customFormat="1" ht="47.25" customHeight="1" x14ac:dyDescent="0.25">
      <c r="A1" s="26" t="s">
        <v>23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</row>
    <row r="2" spans="1:27" ht="15.75" customHeight="1" x14ac:dyDescent="0.25">
      <c r="Z2" s="6" t="s">
        <v>7</v>
      </c>
    </row>
    <row r="4" spans="1:27" s="5" customFormat="1" ht="16.5" x14ac:dyDescent="0.25">
      <c r="A4" s="24" t="s">
        <v>27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</row>
    <row r="5" spans="1:27" ht="16.5" customHeight="1" x14ac:dyDescent="0.25">
      <c r="Z5" s="6"/>
    </row>
    <row r="6" spans="1:27" ht="60.75" customHeight="1" x14ac:dyDescent="0.25">
      <c r="A6" s="23" t="s">
        <v>0</v>
      </c>
      <c r="B6" s="23" t="s">
        <v>2</v>
      </c>
      <c r="C6" s="23" t="s">
        <v>13</v>
      </c>
      <c r="D6" s="23"/>
      <c r="E6" s="23"/>
      <c r="F6" s="35" t="s">
        <v>28</v>
      </c>
      <c r="G6" s="36"/>
      <c r="H6" s="36"/>
      <c r="I6" s="36"/>
      <c r="J6" s="36"/>
      <c r="K6" s="36"/>
      <c r="L6" s="36"/>
      <c r="M6" s="36"/>
      <c r="N6" s="36"/>
      <c r="O6" s="37"/>
      <c r="P6" s="35" t="s">
        <v>29</v>
      </c>
      <c r="Q6" s="36"/>
      <c r="R6" s="36"/>
      <c r="S6" s="36"/>
      <c r="T6" s="36"/>
      <c r="U6" s="36"/>
      <c r="V6" s="36"/>
      <c r="W6" s="36"/>
      <c r="X6" s="36"/>
      <c r="Y6" s="37"/>
      <c r="Z6" s="23" t="s">
        <v>4</v>
      </c>
      <c r="AA6" s="23"/>
    </row>
    <row r="7" spans="1:27" ht="36" customHeight="1" x14ac:dyDescent="0.25">
      <c r="A7" s="23"/>
      <c r="B7" s="23"/>
      <c r="C7" s="23"/>
      <c r="D7" s="23"/>
      <c r="E7" s="23"/>
      <c r="F7" s="12" t="s">
        <v>26</v>
      </c>
      <c r="G7" s="12" t="s">
        <v>25</v>
      </c>
      <c r="H7" s="12" t="s">
        <v>30</v>
      </c>
      <c r="I7" s="12" t="s">
        <v>31</v>
      </c>
      <c r="J7" s="12" t="s">
        <v>32</v>
      </c>
      <c r="K7" s="12" t="s">
        <v>33</v>
      </c>
      <c r="L7" s="12" t="s">
        <v>34</v>
      </c>
      <c r="M7" s="12" t="s">
        <v>35</v>
      </c>
      <c r="N7" s="12" t="s">
        <v>36</v>
      </c>
      <c r="O7" s="12" t="s">
        <v>37</v>
      </c>
      <c r="P7" s="12" t="s">
        <v>26</v>
      </c>
      <c r="Q7" s="12" t="s">
        <v>25</v>
      </c>
      <c r="R7" s="12" t="s">
        <v>30</v>
      </c>
      <c r="S7" s="12" t="s">
        <v>31</v>
      </c>
      <c r="T7" s="12" t="s">
        <v>32</v>
      </c>
      <c r="U7" s="12" t="s">
        <v>33</v>
      </c>
      <c r="V7" s="12" t="s">
        <v>34</v>
      </c>
      <c r="W7" s="12" t="s">
        <v>35</v>
      </c>
      <c r="X7" s="12" t="s">
        <v>36</v>
      </c>
      <c r="Y7" s="12" t="s">
        <v>37</v>
      </c>
      <c r="Z7" s="12" t="s">
        <v>26</v>
      </c>
      <c r="AA7" s="12" t="s">
        <v>25</v>
      </c>
    </row>
    <row r="8" spans="1:27" ht="15.75" customHeight="1" x14ac:dyDescent="0.25">
      <c r="A8" s="23"/>
      <c r="B8" s="23"/>
      <c r="C8" s="23"/>
      <c r="D8" s="23"/>
      <c r="E8" s="23"/>
      <c r="F8" s="12" t="s">
        <v>5</v>
      </c>
      <c r="G8" s="12" t="s">
        <v>5</v>
      </c>
      <c r="H8" s="12" t="s">
        <v>5</v>
      </c>
      <c r="I8" s="12" t="s">
        <v>5</v>
      </c>
      <c r="J8" s="12" t="s">
        <v>5</v>
      </c>
      <c r="K8" s="12" t="s">
        <v>5</v>
      </c>
      <c r="L8" s="12" t="s">
        <v>5</v>
      </c>
      <c r="M8" s="12" t="s">
        <v>5</v>
      </c>
      <c r="N8" s="12" t="s">
        <v>5</v>
      </c>
      <c r="O8" s="12" t="s">
        <v>5</v>
      </c>
      <c r="P8" s="12" t="s">
        <v>6</v>
      </c>
      <c r="Q8" s="12" t="s">
        <v>6</v>
      </c>
      <c r="R8" s="12" t="s">
        <v>6</v>
      </c>
      <c r="S8" s="12" t="s">
        <v>6</v>
      </c>
      <c r="T8" s="12" t="s">
        <v>6</v>
      </c>
      <c r="U8" s="12" t="s">
        <v>6</v>
      </c>
      <c r="V8" s="12" t="s">
        <v>6</v>
      </c>
      <c r="W8" s="12" t="s">
        <v>6</v>
      </c>
      <c r="X8" s="12" t="s">
        <v>6</v>
      </c>
      <c r="Y8" s="12" t="s">
        <v>6</v>
      </c>
      <c r="Z8" s="23" t="s">
        <v>6</v>
      </c>
      <c r="AA8" s="23"/>
    </row>
    <row r="9" spans="1:27" ht="13.5" customHeight="1" x14ac:dyDescent="0.25">
      <c r="A9" s="21" t="s">
        <v>8</v>
      </c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8"/>
    </row>
    <row r="10" spans="1:27" s="3" customFormat="1" ht="39.75" customHeight="1" x14ac:dyDescent="0.25">
      <c r="A10" s="20" t="s">
        <v>1</v>
      </c>
      <c r="B10" s="18" t="s">
        <v>24</v>
      </c>
      <c r="C10" s="25" t="s">
        <v>20</v>
      </c>
      <c r="D10" s="25"/>
      <c r="E10" s="27" t="s">
        <v>22</v>
      </c>
      <c r="F10" s="31">
        <v>188.1</v>
      </c>
      <c r="G10" s="31">
        <v>347.92</v>
      </c>
      <c r="H10" s="31"/>
      <c r="I10" s="31"/>
      <c r="J10" s="31"/>
      <c r="K10" s="31"/>
      <c r="L10" s="31"/>
      <c r="M10" s="31"/>
      <c r="N10" s="31"/>
      <c r="O10" s="31"/>
      <c r="P10" s="31">
        <v>225.72</v>
      </c>
      <c r="Q10" s="31">
        <v>417.5</v>
      </c>
      <c r="R10" s="31"/>
      <c r="S10" s="31"/>
      <c r="T10" s="31"/>
      <c r="U10" s="31"/>
      <c r="V10" s="31"/>
      <c r="W10" s="31"/>
      <c r="X10" s="31"/>
      <c r="Y10" s="31"/>
      <c r="Z10" s="31">
        <v>90</v>
      </c>
      <c r="AA10" s="30">
        <v>90</v>
      </c>
    </row>
    <row r="11" spans="1:27" s="3" customFormat="1" ht="33.75" customHeight="1" x14ac:dyDescent="0.25">
      <c r="A11" s="25"/>
      <c r="B11" s="19"/>
      <c r="C11" s="15" t="s">
        <v>21</v>
      </c>
      <c r="D11" s="16"/>
      <c r="E11" s="10" t="s">
        <v>7</v>
      </c>
      <c r="F11" s="30">
        <v>16952.68</v>
      </c>
      <c r="G11" s="30">
        <v>31473.87</v>
      </c>
      <c r="H11" s="31">
        <v>23450</v>
      </c>
      <c r="I11" s="31">
        <v>24016.7</v>
      </c>
      <c r="J11" s="31">
        <v>24016.7</v>
      </c>
      <c r="K11" s="31">
        <v>25402.09</v>
      </c>
      <c r="L11" s="31">
        <v>25402.09</v>
      </c>
      <c r="M11" s="31">
        <v>25598.87</v>
      </c>
      <c r="N11" s="31">
        <v>25598.87</v>
      </c>
      <c r="O11" s="31">
        <v>27253.599999999999</v>
      </c>
      <c r="P11" s="30">
        <v>20343.22</v>
      </c>
      <c r="Q11" s="30">
        <v>37768.639999999999</v>
      </c>
      <c r="R11" s="30">
        <v>28140</v>
      </c>
      <c r="S11" s="30">
        <v>28820.04</v>
      </c>
      <c r="T11" s="30">
        <f>S11</f>
        <v>28820.04</v>
      </c>
      <c r="U11" s="30">
        <v>30482.51</v>
      </c>
      <c r="V11" s="30">
        <f>U11</f>
        <v>30482.51</v>
      </c>
      <c r="W11" s="30">
        <v>30718.639999999999</v>
      </c>
      <c r="X11" s="30">
        <f>W11</f>
        <v>30718.639999999999</v>
      </c>
      <c r="Y11" s="30">
        <v>32704.32</v>
      </c>
      <c r="Z11" s="30">
        <v>2547.1799999999998</v>
      </c>
      <c r="AA11" s="30">
        <v>2735</v>
      </c>
    </row>
    <row r="12" spans="1:27" ht="13.5" customHeight="1" x14ac:dyDescent="0.25">
      <c r="A12" s="21" t="s">
        <v>9</v>
      </c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8"/>
    </row>
    <row r="13" spans="1:27" s="3" customFormat="1" ht="36.75" customHeight="1" x14ac:dyDescent="0.25">
      <c r="A13" s="14" t="s">
        <v>38</v>
      </c>
      <c r="B13" s="17" t="s">
        <v>24</v>
      </c>
      <c r="C13" s="14" t="s">
        <v>20</v>
      </c>
      <c r="D13" s="14"/>
      <c r="E13" s="4" t="s">
        <v>22</v>
      </c>
      <c r="F13" s="30">
        <v>81.709999999999994</v>
      </c>
      <c r="G13" s="30">
        <v>184</v>
      </c>
      <c r="H13" s="30">
        <v>182.42</v>
      </c>
      <c r="I13" s="30">
        <v>182.42</v>
      </c>
      <c r="J13" s="30"/>
      <c r="K13" s="30"/>
      <c r="L13" s="30"/>
      <c r="M13" s="30"/>
      <c r="N13" s="30"/>
      <c r="O13" s="30"/>
      <c r="P13" s="30">
        <v>98.05</v>
      </c>
      <c r="Q13" s="30">
        <v>220.8</v>
      </c>
      <c r="R13" s="30">
        <v>218.9</v>
      </c>
      <c r="S13" s="30">
        <v>218.9</v>
      </c>
      <c r="T13" s="30"/>
      <c r="U13" s="30"/>
      <c r="V13" s="30"/>
      <c r="W13" s="30"/>
      <c r="X13" s="30"/>
      <c r="Y13" s="30"/>
      <c r="Z13" s="30">
        <v>32.44</v>
      </c>
      <c r="AA13" s="30">
        <v>34.78</v>
      </c>
    </row>
    <row r="14" spans="1:27" s="3" customFormat="1" ht="36.75" customHeight="1" x14ac:dyDescent="0.25">
      <c r="A14" s="14"/>
      <c r="B14" s="18"/>
      <c r="C14" s="15" t="s">
        <v>21</v>
      </c>
      <c r="D14" s="16"/>
      <c r="E14" s="10" t="s">
        <v>7</v>
      </c>
      <c r="F14" s="30">
        <v>16805.580000000002</v>
      </c>
      <c r="G14" s="30">
        <v>30332</v>
      </c>
      <c r="H14" s="30">
        <v>19900</v>
      </c>
      <c r="I14" s="30">
        <v>20298.46</v>
      </c>
      <c r="J14" s="30">
        <v>20298.46</v>
      </c>
      <c r="K14" s="30">
        <v>21332.02</v>
      </c>
      <c r="L14" s="30">
        <v>21438.31</v>
      </c>
      <c r="M14" s="30">
        <f>L14</f>
        <v>21438.31</v>
      </c>
      <c r="N14" s="30">
        <f>M14</f>
        <v>21438.31</v>
      </c>
      <c r="O14" s="30">
        <f>N14</f>
        <v>21438.31</v>
      </c>
      <c r="P14" s="30">
        <v>20166.7</v>
      </c>
      <c r="Q14" s="30">
        <v>36398.400000000001</v>
      </c>
      <c r="R14" s="30">
        <v>23880</v>
      </c>
      <c r="S14" s="30">
        <v>24358.15</v>
      </c>
      <c r="T14" s="30">
        <f>S14</f>
        <v>24358.15</v>
      </c>
      <c r="U14" s="30">
        <v>25598.42</v>
      </c>
      <c r="V14" s="30">
        <v>25725.97</v>
      </c>
      <c r="W14" s="30">
        <f>V14</f>
        <v>25725.97</v>
      </c>
      <c r="X14" s="30">
        <f>W14</f>
        <v>25725.97</v>
      </c>
      <c r="Y14" s="30">
        <v>25781.05</v>
      </c>
      <c r="Z14" s="30">
        <v>3244.5</v>
      </c>
      <c r="AA14" s="30">
        <v>3480</v>
      </c>
    </row>
    <row r="15" spans="1:27" ht="13.5" customHeight="1" x14ac:dyDescent="0.25">
      <c r="A15" s="21" t="s">
        <v>10</v>
      </c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8"/>
    </row>
    <row r="16" spans="1:27" s="3" customFormat="1" ht="42" customHeight="1" x14ac:dyDescent="0.25">
      <c r="A16" s="38" t="s">
        <v>17</v>
      </c>
      <c r="B16" s="17" t="s">
        <v>24</v>
      </c>
      <c r="C16" s="14" t="s">
        <v>20</v>
      </c>
      <c r="D16" s="14"/>
      <c r="E16" s="4" t="s">
        <v>22</v>
      </c>
      <c r="F16" s="30">
        <v>310.85000000000002</v>
      </c>
      <c r="G16" s="30">
        <v>502.36</v>
      </c>
      <c r="H16" s="30">
        <f>G16</f>
        <v>502.36</v>
      </c>
      <c r="I16" s="30">
        <v>511.1</v>
      </c>
      <c r="J16" s="30">
        <f>I16</f>
        <v>511.1</v>
      </c>
      <c r="K16" s="30">
        <v>542.58000000000004</v>
      </c>
      <c r="L16" s="30">
        <v>494.02</v>
      </c>
      <c r="M16" s="30">
        <v>507.05</v>
      </c>
      <c r="N16" s="30">
        <f>M16</f>
        <v>507.05</v>
      </c>
      <c r="O16" s="30">
        <v>530.66</v>
      </c>
      <c r="P16" s="30">
        <v>373.02</v>
      </c>
      <c r="Q16" s="30">
        <v>602.84</v>
      </c>
      <c r="R16" s="30">
        <f>Q16</f>
        <v>602.84</v>
      </c>
      <c r="S16" s="30">
        <v>613.32000000000005</v>
      </c>
      <c r="T16" s="30">
        <f>S16</f>
        <v>613.32000000000005</v>
      </c>
      <c r="U16" s="30">
        <v>651.09</v>
      </c>
      <c r="V16" s="30">
        <v>592.82000000000005</v>
      </c>
      <c r="W16" s="30">
        <v>608.46</v>
      </c>
      <c r="X16" s="30">
        <f>W16</f>
        <v>608.46</v>
      </c>
      <c r="Y16" s="30">
        <f>636.79</f>
        <v>636.79</v>
      </c>
      <c r="Z16" s="8"/>
      <c r="AA16" s="29"/>
    </row>
    <row r="17" spans="1:27" s="3" customFormat="1" ht="42" customHeight="1" x14ac:dyDescent="0.25">
      <c r="A17" s="39"/>
      <c r="B17" s="18"/>
      <c r="C17" s="15" t="s">
        <v>21</v>
      </c>
      <c r="D17" s="16"/>
      <c r="E17" s="10" t="s">
        <v>7</v>
      </c>
      <c r="F17" s="30">
        <v>22174.11</v>
      </c>
      <c r="G17" s="30">
        <v>32201.71</v>
      </c>
      <c r="H17" s="30">
        <v>27900</v>
      </c>
      <c r="I17" s="30">
        <v>251.28</v>
      </c>
      <c r="J17" s="30">
        <f>I17</f>
        <v>251.28</v>
      </c>
      <c r="K17" s="30">
        <v>268.63</v>
      </c>
      <c r="L17" s="30">
        <f>K17</f>
        <v>268.63</v>
      </c>
      <c r="M17" s="30">
        <v>272.07</v>
      </c>
      <c r="N17" s="30">
        <f>M17</f>
        <v>272.07</v>
      </c>
      <c r="O17" s="30">
        <v>290.26</v>
      </c>
      <c r="P17" s="30">
        <v>26608.93</v>
      </c>
      <c r="Q17" s="30">
        <v>38642.050000000003</v>
      </c>
      <c r="R17" s="30">
        <v>33480</v>
      </c>
      <c r="S17" s="30">
        <v>33749.4</v>
      </c>
      <c r="T17" s="30">
        <f>S17</f>
        <v>33749.4</v>
      </c>
      <c r="U17" s="30">
        <v>36091.370000000003</v>
      </c>
      <c r="V17" s="30">
        <f>U17</f>
        <v>36091.370000000003</v>
      </c>
      <c r="W17" s="30">
        <v>37356.25</v>
      </c>
      <c r="X17" s="30">
        <f>W17</f>
        <v>37356.25</v>
      </c>
      <c r="Y17" s="30">
        <v>38542.480000000003</v>
      </c>
      <c r="Z17" s="8"/>
      <c r="AA17" s="29"/>
    </row>
    <row r="18" spans="1:27" s="3" customFormat="1" ht="42" customHeight="1" x14ac:dyDescent="0.25">
      <c r="A18" s="38" t="s">
        <v>18</v>
      </c>
      <c r="B18" s="18"/>
      <c r="C18" s="14" t="s">
        <v>20</v>
      </c>
      <c r="D18" s="14"/>
      <c r="E18" s="4" t="s">
        <v>22</v>
      </c>
      <c r="F18" s="30">
        <v>179.78</v>
      </c>
      <c r="G18" s="30">
        <v>272.92</v>
      </c>
      <c r="H18" s="30">
        <v>248.51</v>
      </c>
      <c r="I18" s="30">
        <v>251.28</v>
      </c>
      <c r="J18" s="30">
        <f>I18</f>
        <v>251.28</v>
      </c>
      <c r="K18" s="30">
        <v>268.63</v>
      </c>
      <c r="L18" s="30">
        <f>K18</f>
        <v>268.63</v>
      </c>
      <c r="M18" s="30">
        <v>272.07</v>
      </c>
      <c r="N18" s="30">
        <f>M18</f>
        <v>272.07</v>
      </c>
      <c r="O18" s="30">
        <v>290.26</v>
      </c>
      <c r="P18" s="30">
        <v>215.74</v>
      </c>
      <c r="Q18" s="30">
        <v>327.51</v>
      </c>
      <c r="R18" s="30">
        <v>298.20999999999998</v>
      </c>
      <c r="S18" s="30">
        <v>301.52999999999997</v>
      </c>
      <c r="T18" s="30">
        <f>S18</f>
        <v>301.52999999999997</v>
      </c>
      <c r="U18" s="30">
        <v>322.36</v>
      </c>
      <c r="V18" s="30">
        <f>U18</f>
        <v>322.36</v>
      </c>
      <c r="W18" s="30">
        <v>326.49</v>
      </c>
      <c r="X18" s="30">
        <f>W18</f>
        <v>326.49</v>
      </c>
      <c r="Y18" s="30">
        <v>348.32</v>
      </c>
      <c r="Z18" s="8"/>
      <c r="AA18" s="29"/>
    </row>
    <row r="19" spans="1:27" s="3" customFormat="1" ht="42" customHeight="1" x14ac:dyDescent="0.25">
      <c r="A19" s="39"/>
      <c r="B19" s="18"/>
      <c r="C19" s="15" t="s">
        <v>21</v>
      </c>
      <c r="D19" s="16"/>
      <c r="E19" s="10" t="s">
        <v>7</v>
      </c>
      <c r="F19" s="30">
        <v>22174.11</v>
      </c>
      <c r="G19" s="8">
        <v>32201.71</v>
      </c>
      <c r="H19" s="30">
        <v>27900</v>
      </c>
      <c r="I19" s="30">
        <v>28124.5</v>
      </c>
      <c r="J19" s="30">
        <f>I19</f>
        <v>28124.5</v>
      </c>
      <c r="K19" s="30">
        <v>30076.14</v>
      </c>
      <c r="L19" s="30">
        <f>K19</f>
        <v>30076.14</v>
      </c>
      <c r="M19" s="30">
        <v>31130.21</v>
      </c>
      <c r="N19" s="30">
        <v>30130.21</v>
      </c>
      <c r="O19" s="30">
        <v>32118.73</v>
      </c>
      <c r="P19" s="30">
        <v>26608.93</v>
      </c>
      <c r="Q19" s="30">
        <v>38642.050000000003</v>
      </c>
      <c r="R19" s="30">
        <v>33480</v>
      </c>
      <c r="S19" s="30">
        <v>33749.4</v>
      </c>
      <c r="T19" s="30">
        <f>S19</f>
        <v>33749.4</v>
      </c>
      <c r="U19" s="30">
        <v>36091.370000000003</v>
      </c>
      <c r="V19" s="30">
        <f>U19</f>
        <v>36091.370000000003</v>
      </c>
      <c r="W19" s="30">
        <v>37356.25</v>
      </c>
      <c r="X19" s="30">
        <f>W19</f>
        <v>37356.25</v>
      </c>
      <c r="Y19" s="30">
        <v>38542.480000000003</v>
      </c>
      <c r="Z19" s="8"/>
      <c r="AA19" s="29"/>
    </row>
    <row r="20" spans="1:27" s="3" customFormat="1" ht="42" customHeight="1" x14ac:dyDescent="0.25">
      <c r="A20" s="38" t="s">
        <v>19</v>
      </c>
      <c r="B20" s="18"/>
      <c r="C20" s="14" t="s">
        <v>20</v>
      </c>
      <c r="D20" s="14"/>
      <c r="E20" s="4" t="s">
        <v>22</v>
      </c>
      <c r="F20" s="30">
        <v>152.91</v>
      </c>
      <c r="G20" s="30">
        <v>292.8</v>
      </c>
      <c r="H20" s="30">
        <f>G20</f>
        <v>292.8</v>
      </c>
      <c r="I20" s="30">
        <v>346.59</v>
      </c>
      <c r="J20" s="30">
        <f>I20</f>
        <v>346.59</v>
      </c>
      <c r="K20" s="30">
        <v>368.53</v>
      </c>
      <c r="L20" s="30">
        <f>K20</f>
        <v>368.53</v>
      </c>
      <c r="M20" s="30">
        <v>327.84</v>
      </c>
      <c r="N20" s="30">
        <v>325.14999999999998</v>
      </c>
      <c r="O20" s="30">
        <v>331.49</v>
      </c>
      <c r="P20" s="30">
        <v>183.49</v>
      </c>
      <c r="Q20" s="30">
        <v>351.36</v>
      </c>
      <c r="R20" s="30">
        <f>Q20</f>
        <v>351.36</v>
      </c>
      <c r="S20" s="30">
        <f>415.91</f>
        <v>415.91</v>
      </c>
      <c r="T20" s="30">
        <f>S20</f>
        <v>415.91</v>
      </c>
      <c r="U20" s="30">
        <v>442.24</v>
      </c>
      <c r="V20" s="30">
        <f>U20</f>
        <v>442.24</v>
      </c>
      <c r="W20" s="30">
        <v>393.41</v>
      </c>
      <c r="X20" s="30">
        <v>390.18</v>
      </c>
      <c r="Y20" s="30">
        <v>397.79</v>
      </c>
      <c r="Z20" s="8"/>
      <c r="AA20" s="29"/>
    </row>
    <row r="21" spans="1:27" s="3" customFormat="1" ht="42" customHeight="1" x14ac:dyDescent="0.25">
      <c r="A21" s="39"/>
      <c r="B21" s="18"/>
      <c r="C21" s="15" t="s">
        <v>21</v>
      </c>
      <c r="D21" s="16"/>
      <c r="E21" s="10" t="s">
        <v>7</v>
      </c>
      <c r="F21" s="30">
        <v>22174.11</v>
      </c>
      <c r="G21" s="30">
        <v>32201.71</v>
      </c>
      <c r="H21" s="30">
        <v>27900</v>
      </c>
      <c r="I21" s="30">
        <v>28124.5</v>
      </c>
      <c r="J21" s="30">
        <f>I21</f>
        <v>28124.5</v>
      </c>
      <c r="K21" s="30">
        <v>30076.14</v>
      </c>
      <c r="L21" s="30">
        <f>K21</f>
        <v>30076.14</v>
      </c>
      <c r="M21" s="30">
        <v>31130.21</v>
      </c>
      <c r="N21" s="30">
        <v>30130.21</v>
      </c>
      <c r="O21" s="30">
        <v>32118.73</v>
      </c>
      <c r="P21" s="30">
        <v>26608.93</v>
      </c>
      <c r="Q21" s="30">
        <v>38642.050000000003</v>
      </c>
      <c r="R21" s="30">
        <v>33480</v>
      </c>
      <c r="S21" s="30">
        <v>33749.4</v>
      </c>
      <c r="T21" s="30">
        <f>S21</f>
        <v>33749.4</v>
      </c>
      <c r="U21" s="30">
        <v>36091.370000000003</v>
      </c>
      <c r="V21" s="30">
        <f>U21</f>
        <v>36091.370000000003</v>
      </c>
      <c r="W21" s="30">
        <v>37356.25</v>
      </c>
      <c r="X21" s="30">
        <f>W21</f>
        <v>37356.25</v>
      </c>
      <c r="Y21" s="30">
        <v>38542.480000000003</v>
      </c>
      <c r="Z21" s="8"/>
      <c r="AA21" s="29"/>
    </row>
    <row r="22" spans="1:27" s="3" customFormat="1" ht="42" customHeight="1" x14ac:dyDescent="0.25">
      <c r="A22" s="38" t="s">
        <v>16</v>
      </c>
      <c r="B22" s="18"/>
      <c r="C22" s="14" t="s">
        <v>20</v>
      </c>
      <c r="D22" s="14"/>
      <c r="E22" s="4" t="s">
        <v>22</v>
      </c>
      <c r="F22" s="30">
        <v>133.97</v>
      </c>
      <c r="G22" s="30">
        <v>350.9</v>
      </c>
      <c r="H22" s="30">
        <v>330.45</v>
      </c>
      <c r="I22" s="30">
        <v>379.34</v>
      </c>
      <c r="J22" s="30">
        <f>I22</f>
        <v>379.34</v>
      </c>
      <c r="K22" s="30">
        <v>378.99</v>
      </c>
      <c r="L22" s="30">
        <v>353.12</v>
      </c>
      <c r="M22" s="30">
        <v>361.82</v>
      </c>
      <c r="N22" s="30">
        <f>M22</f>
        <v>361.82</v>
      </c>
      <c r="O22" s="30">
        <v>376.8</v>
      </c>
      <c r="P22" s="30">
        <v>160.76</v>
      </c>
      <c r="Q22" s="30">
        <v>421.08</v>
      </c>
      <c r="R22" s="30">
        <v>396.54</v>
      </c>
      <c r="S22" s="30">
        <v>455.21</v>
      </c>
      <c r="T22" s="30">
        <f>S22</f>
        <v>455.21</v>
      </c>
      <c r="U22" s="30">
        <v>454.79</v>
      </c>
      <c r="V22" s="30">
        <v>423.74</v>
      </c>
      <c r="W22" s="30">
        <v>434.18</v>
      </c>
      <c r="X22" s="30">
        <f>W22</f>
        <v>434.18</v>
      </c>
      <c r="Y22" s="30">
        <v>452.16</v>
      </c>
      <c r="Z22" s="8"/>
      <c r="AA22" s="29"/>
    </row>
    <row r="23" spans="1:27" s="3" customFormat="1" ht="42" customHeight="1" x14ac:dyDescent="0.25">
      <c r="A23" s="39"/>
      <c r="B23" s="19"/>
      <c r="C23" s="15" t="s">
        <v>21</v>
      </c>
      <c r="D23" s="16"/>
      <c r="E23" s="10" t="s">
        <v>7</v>
      </c>
      <c r="F23" s="30">
        <v>22174.11</v>
      </c>
      <c r="G23" s="30">
        <v>22174.11</v>
      </c>
      <c r="H23" s="30">
        <v>32201.71</v>
      </c>
      <c r="I23" s="30">
        <v>27900</v>
      </c>
      <c r="J23" s="30">
        <v>28124.5</v>
      </c>
      <c r="K23" s="30">
        <f>J23</f>
        <v>28124.5</v>
      </c>
      <c r="L23" s="30">
        <v>30076.14</v>
      </c>
      <c r="M23" s="30">
        <v>31130.21</v>
      </c>
      <c r="N23" s="30">
        <v>30130.21</v>
      </c>
      <c r="O23" s="30">
        <v>32118.73</v>
      </c>
      <c r="P23" s="30">
        <v>26608.93</v>
      </c>
      <c r="Q23" s="30">
        <v>38642.050000000003</v>
      </c>
      <c r="R23" s="30">
        <v>33480</v>
      </c>
      <c r="S23" s="30">
        <v>33749.4</v>
      </c>
      <c r="T23" s="30">
        <f>S23</f>
        <v>33749.4</v>
      </c>
      <c r="U23" s="30">
        <v>36091.370000000003</v>
      </c>
      <c r="V23" s="30">
        <f>U23</f>
        <v>36091.370000000003</v>
      </c>
      <c r="W23" s="30">
        <v>37356.25</v>
      </c>
      <c r="X23" s="30">
        <f>W23</f>
        <v>37356.25</v>
      </c>
      <c r="Y23" s="30">
        <v>38542.480000000003</v>
      </c>
      <c r="Z23" s="8"/>
      <c r="AA23" s="29"/>
    </row>
    <row r="24" spans="1:27" ht="13.5" customHeight="1" x14ac:dyDescent="0.25">
      <c r="A24" s="21" t="s">
        <v>11</v>
      </c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8"/>
    </row>
    <row r="25" spans="1:27" s="3" customFormat="1" ht="39" customHeight="1" x14ac:dyDescent="0.25">
      <c r="A25" s="14" t="s">
        <v>12</v>
      </c>
      <c r="B25" s="18" t="s">
        <v>24</v>
      </c>
      <c r="C25" s="14" t="s">
        <v>20</v>
      </c>
      <c r="D25" s="14"/>
      <c r="E25" s="4" t="s">
        <v>22</v>
      </c>
      <c r="F25" s="30">
        <v>247.67</v>
      </c>
      <c r="G25" s="30">
        <v>298.27999999999997</v>
      </c>
      <c r="H25" s="30">
        <f>G25</f>
        <v>298.27999999999997</v>
      </c>
      <c r="I25" s="30">
        <v>322.47000000000003</v>
      </c>
      <c r="J25" s="30">
        <v>314.74</v>
      </c>
      <c r="K25" s="30">
        <v>372.64</v>
      </c>
      <c r="L25" s="30">
        <v>329.09</v>
      </c>
      <c r="M25" s="30">
        <v>332.55</v>
      </c>
      <c r="N25" s="30">
        <f>M25</f>
        <v>332.55</v>
      </c>
      <c r="O25" s="30">
        <v>352.92</v>
      </c>
      <c r="P25" s="30">
        <v>247.67</v>
      </c>
      <c r="Q25" s="30">
        <v>298.27999999999997</v>
      </c>
      <c r="R25" s="30">
        <f>Q25</f>
        <v>298.27999999999997</v>
      </c>
      <c r="S25" s="30">
        <v>322.47000000000003</v>
      </c>
      <c r="T25" s="30">
        <v>314.74</v>
      </c>
      <c r="U25" s="30">
        <v>372.64</v>
      </c>
      <c r="V25" s="30">
        <v>329.09</v>
      </c>
      <c r="W25" s="30">
        <v>332.55</v>
      </c>
      <c r="X25" s="30">
        <f>W25</f>
        <v>332.55</v>
      </c>
      <c r="Y25" s="30">
        <v>352.92</v>
      </c>
      <c r="Z25" s="30">
        <v>52.68</v>
      </c>
      <c r="AA25" s="30">
        <v>56.47</v>
      </c>
    </row>
    <row r="26" spans="1:27" s="3" customFormat="1" ht="39" customHeight="1" x14ac:dyDescent="0.25">
      <c r="A26" s="14"/>
      <c r="B26" s="19"/>
      <c r="C26" s="15" t="s">
        <v>21</v>
      </c>
      <c r="D26" s="16"/>
      <c r="E26" s="10" t="s">
        <v>7</v>
      </c>
      <c r="F26" s="30">
        <v>15625.32</v>
      </c>
      <c r="G26" s="30">
        <v>21100.9</v>
      </c>
      <c r="H26" s="30">
        <v>18500</v>
      </c>
      <c r="I26" s="30">
        <v>19352.740000000002</v>
      </c>
      <c r="J26" s="30">
        <f>I26</f>
        <v>19352.740000000002</v>
      </c>
      <c r="K26" s="30">
        <v>19358.900000000001</v>
      </c>
      <c r="L26" s="30">
        <f>K26</f>
        <v>19358.900000000001</v>
      </c>
      <c r="M26" s="30">
        <v>20099.349999999999</v>
      </c>
      <c r="N26" s="30">
        <f>M26</f>
        <v>20099.349999999999</v>
      </c>
      <c r="O26" s="30">
        <v>20383.25</v>
      </c>
      <c r="P26" s="30">
        <v>18750.38</v>
      </c>
      <c r="Q26" s="30">
        <v>25321.08</v>
      </c>
      <c r="R26" s="30">
        <v>22200</v>
      </c>
      <c r="S26" s="30">
        <v>23223.29</v>
      </c>
      <c r="T26" s="30">
        <f>S26</f>
        <v>23223.29</v>
      </c>
      <c r="U26" s="30">
        <v>23230.68</v>
      </c>
      <c r="V26" s="30">
        <f>U26</f>
        <v>23230.68</v>
      </c>
      <c r="W26" s="30">
        <v>24119.22</v>
      </c>
      <c r="X26" s="30">
        <f>W26</f>
        <v>24119.22</v>
      </c>
      <c r="Y26" s="30">
        <v>24459.9</v>
      </c>
      <c r="Z26" s="30">
        <v>2320.34</v>
      </c>
      <c r="AA26" s="30">
        <v>2487.4</v>
      </c>
    </row>
    <row r="27" spans="1:27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7" s="5" customFormat="1" ht="16.5" x14ac:dyDescent="0.25">
      <c r="A28" s="24" t="s">
        <v>39</v>
      </c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</row>
    <row r="29" spans="1:27" ht="9.75" customHeight="1" x14ac:dyDescent="0.25">
      <c r="Z29" s="6"/>
    </row>
    <row r="30" spans="1:27" ht="57.75" customHeight="1" x14ac:dyDescent="0.25">
      <c r="A30" s="21" t="s">
        <v>0</v>
      </c>
      <c r="B30" s="21" t="s">
        <v>2</v>
      </c>
      <c r="C30" s="21" t="s">
        <v>15</v>
      </c>
      <c r="D30" s="21"/>
      <c r="E30" s="9"/>
      <c r="F30" s="32" t="s">
        <v>3</v>
      </c>
      <c r="G30" s="33"/>
      <c r="H30" s="33"/>
      <c r="I30" s="33"/>
      <c r="J30" s="33"/>
      <c r="K30" s="33"/>
      <c r="L30" s="33"/>
      <c r="M30" s="33"/>
      <c r="N30" s="33"/>
      <c r="O30" s="34"/>
      <c r="P30" s="40" t="s">
        <v>29</v>
      </c>
      <c r="Q30" s="41"/>
      <c r="R30" s="41"/>
      <c r="S30" s="41"/>
      <c r="T30" s="41"/>
      <c r="U30" s="41"/>
      <c r="V30" s="41"/>
      <c r="W30" s="41"/>
      <c r="X30" s="41"/>
      <c r="Y30" s="42"/>
      <c r="Z30" s="32" t="s">
        <v>4</v>
      </c>
      <c r="AA30" s="34"/>
    </row>
    <row r="31" spans="1:27" ht="33.75" customHeight="1" x14ac:dyDescent="0.25">
      <c r="A31" s="21"/>
      <c r="B31" s="21"/>
      <c r="C31" s="21"/>
      <c r="D31" s="21"/>
      <c r="E31" s="9"/>
      <c r="F31" s="12" t="s">
        <v>26</v>
      </c>
      <c r="G31" s="12" t="s">
        <v>25</v>
      </c>
      <c r="H31" s="11"/>
      <c r="I31" s="11"/>
      <c r="J31" s="11"/>
      <c r="K31" s="11"/>
      <c r="L31" s="11"/>
      <c r="M31" s="11"/>
      <c r="N31" s="11"/>
      <c r="O31" s="11"/>
      <c r="P31" s="12" t="s">
        <v>26</v>
      </c>
      <c r="Q31" s="12" t="s">
        <v>25</v>
      </c>
      <c r="R31" s="11"/>
      <c r="S31" s="11"/>
      <c r="T31" s="11"/>
      <c r="U31" s="11"/>
      <c r="V31" s="11"/>
      <c r="W31" s="11"/>
      <c r="X31" s="11"/>
      <c r="Y31" s="11"/>
      <c r="Z31" s="12" t="s">
        <v>26</v>
      </c>
      <c r="AA31" s="12" t="s">
        <v>25</v>
      </c>
    </row>
    <row r="32" spans="1:27" x14ac:dyDescent="0.25">
      <c r="A32" s="21"/>
      <c r="B32" s="21"/>
      <c r="C32" s="21"/>
      <c r="D32" s="21"/>
      <c r="E32" s="9"/>
      <c r="F32" s="7" t="s">
        <v>5</v>
      </c>
      <c r="G32" s="13" t="s">
        <v>5</v>
      </c>
      <c r="H32" s="13"/>
      <c r="I32" s="13"/>
      <c r="J32" s="13"/>
      <c r="K32" s="13"/>
      <c r="L32" s="13"/>
      <c r="M32" s="13"/>
      <c r="N32" s="13"/>
      <c r="O32" s="13"/>
      <c r="P32" s="13" t="s">
        <v>6</v>
      </c>
      <c r="Q32" s="13" t="s">
        <v>6</v>
      </c>
      <c r="R32" s="13"/>
      <c r="S32" s="13"/>
      <c r="T32" s="13"/>
      <c r="U32" s="13"/>
      <c r="V32" s="13"/>
      <c r="W32" s="13"/>
      <c r="X32" s="13"/>
      <c r="Y32" s="13"/>
      <c r="Z32" s="32" t="s">
        <v>6</v>
      </c>
      <c r="AA32" s="34"/>
    </row>
    <row r="33" spans="1:27" ht="22.5" customHeight="1" x14ac:dyDescent="0.25">
      <c r="A33" s="21" t="s">
        <v>11</v>
      </c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8"/>
    </row>
    <row r="34" spans="1:27" ht="30" customHeight="1" x14ac:dyDescent="0.25">
      <c r="A34" s="22" t="s">
        <v>14</v>
      </c>
      <c r="B34" s="17" t="s">
        <v>24</v>
      </c>
      <c r="C34" s="14" t="s">
        <v>20</v>
      </c>
      <c r="D34" s="14"/>
      <c r="E34" s="4" t="s">
        <v>22</v>
      </c>
      <c r="F34" s="30">
        <f>F25</f>
        <v>247.67</v>
      </c>
      <c r="G34" s="30">
        <v>298.27999999999997</v>
      </c>
      <c r="H34" s="8"/>
      <c r="I34" s="8"/>
      <c r="J34" s="8"/>
      <c r="K34" s="8"/>
      <c r="L34" s="8"/>
      <c r="M34" s="8"/>
      <c r="N34" s="8"/>
      <c r="O34" s="8"/>
      <c r="P34" s="8">
        <v>297.2</v>
      </c>
      <c r="Q34" s="8">
        <v>357.94</v>
      </c>
      <c r="R34" s="8"/>
      <c r="S34" s="8"/>
      <c r="T34" s="8"/>
      <c r="U34" s="8"/>
      <c r="V34" s="8"/>
      <c r="W34" s="8"/>
      <c r="X34" s="8"/>
      <c r="Y34" s="8"/>
      <c r="Z34" s="8">
        <v>52.68</v>
      </c>
      <c r="AA34" s="43">
        <v>56.47</v>
      </c>
    </row>
    <row r="35" spans="1:27" ht="28.5" customHeight="1" x14ac:dyDescent="0.25">
      <c r="A35" s="22"/>
      <c r="B35" s="19"/>
      <c r="C35" s="15" t="s">
        <v>21</v>
      </c>
      <c r="D35" s="16"/>
      <c r="E35" s="10" t="s">
        <v>7</v>
      </c>
      <c r="F35" s="30">
        <f>F26</f>
        <v>15625.32</v>
      </c>
      <c r="G35" s="30">
        <v>21100.9</v>
      </c>
      <c r="H35" s="8"/>
      <c r="I35" s="8"/>
      <c r="J35" s="8"/>
      <c r="K35" s="8"/>
      <c r="L35" s="8"/>
      <c r="M35" s="8"/>
      <c r="N35" s="8"/>
      <c r="O35" s="8"/>
      <c r="P35" s="8">
        <v>18750.38</v>
      </c>
      <c r="Q35" s="8">
        <v>25321.08</v>
      </c>
      <c r="R35" s="8"/>
      <c r="S35" s="8"/>
      <c r="T35" s="8"/>
      <c r="U35" s="8"/>
      <c r="V35" s="8"/>
      <c r="W35" s="8"/>
      <c r="X35" s="8"/>
      <c r="Y35" s="8"/>
      <c r="Z35" s="8">
        <v>2320.34</v>
      </c>
      <c r="AA35" s="43">
        <v>2487.4</v>
      </c>
    </row>
  </sheetData>
  <mergeCells count="52">
    <mergeCell ref="Z6:AA6"/>
    <mergeCell ref="Z8:AA8"/>
    <mergeCell ref="F6:O6"/>
    <mergeCell ref="P6:Y6"/>
    <mergeCell ref="A24:Z24"/>
    <mergeCell ref="A22:A23"/>
    <mergeCell ref="A1:Z1"/>
    <mergeCell ref="B10:B11"/>
    <mergeCell ref="A4:Z4"/>
    <mergeCell ref="A6:A8"/>
    <mergeCell ref="B6:B8"/>
    <mergeCell ref="C6:D8"/>
    <mergeCell ref="A9:Z9"/>
    <mergeCell ref="E6:E8"/>
    <mergeCell ref="A13:A14"/>
    <mergeCell ref="B13:B14"/>
    <mergeCell ref="A15:Z15"/>
    <mergeCell ref="C13:D13"/>
    <mergeCell ref="A12:Z12"/>
    <mergeCell ref="A10:A11"/>
    <mergeCell ref="C14:D14"/>
    <mergeCell ref="C10:D10"/>
    <mergeCell ref="C11:D11"/>
    <mergeCell ref="A25:A26"/>
    <mergeCell ref="B25:B26"/>
    <mergeCell ref="C25:D25"/>
    <mergeCell ref="C26:D26"/>
    <mergeCell ref="A30:A32"/>
    <mergeCell ref="B30:B32"/>
    <mergeCell ref="A28:Z28"/>
    <mergeCell ref="C30:D32"/>
    <mergeCell ref="P30:Y30"/>
    <mergeCell ref="F30:O30"/>
    <mergeCell ref="Z30:AA30"/>
    <mergeCell ref="Z32:AA32"/>
    <mergeCell ref="C34:D34"/>
    <mergeCell ref="C35:D35"/>
    <mergeCell ref="A33:Z33"/>
    <mergeCell ref="A34:A35"/>
    <mergeCell ref="B34:B35"/>
    <mergeCell ref="A16:A17"/>
    <mergeCell ref="A18:A19"/>
    <mergeCell ref="A20:A21"/>
    <mergeCell ref="C20:D20"/>
    <mergeCell ref="C21:D21"/>
    <mergeCell ref="C22:D22"/>
    <mergeCell ref="C23:D23"/>
    <mergeCell ref="B16:B23"/>
    <mergeCell ref="C16:D16"/>
    <mergeCell ref="C17:D17"/>
    <mergeCell ref="C18:D18"/>
    <mergeCell ref="C19:D19"/>
  </mergeCells>
  <pageMargins left="0" right="0" top="0" bottom="0" header="0.31496062992125984" footer="0.31496062992125984"/>
  <pageSetup paperSize="9" scale="2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2024</vt:lpstr>
      <vt:lpstr>'2024'!Область_печати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2024-03-14T23:13:44Z</dcterms:modified>
</cp:coreProperties>
</file>